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AH22" i="1" l="1"/>
  <c r="AH26" i="1"/>
  <c r="V40" i="1" l="1"/>
  <c r="V39" i="1"/>
  <c r="V38" i="1"/>
  <c r="AH23" i="1" l="1"/>
  <c r="AH24" i="1"/>
  <c r="AH25" i="1"/>
  <c r="AH28" i="1" l="1"/>
  <c r="AH29" i="1" s="1"/>
  <c r="AH30" i="1" s="1"/>
  <c r="N31" i="1" s="1"/>
</calcChain>
</file>

<file path=xl/sharedStrings.xml><?xml version="1.0" encoding="utf-8"?>
<sst xmlns="http://schemas.openxmlformats.org/spreadsheetml/2006/main" count="52" uniqueCount="48">
  <si>
    <t>БИК</t>
  </si>
  <si>
    <t>Сч. №</t>
  </si>
  <si>
    <t>Банк получателя</t>
  </si>
  <si>
    <t>ИНН</t>
  </si>
  <si>
    <t>КПП</t>
  </si>
  <si>
    <t>ООО "Инфотелл"</t>
  </si>
  <si>
    <t>Получатель</t>
  </si>
  <si>
    <t>ООО "Инфотелл", ИНН 7811499217, КПП 781101001, 192148, Санкт-Петербург г, пр.Елизарова, дом № 34, корпус Л, тел.: (812) 335-20-20, факс: (812) 335-20-20</t>
  </si>
  <si>
    <t>№</t>
  </si>
  <si>
    <t>Кол-во</t>
  </si>
  <si>
    <t>Ед.</t>
  </si>
  <si>
    <t>Цена</t>
  </si>
  <si>
    <t>Итого:</t>
  </si>
  <si>
    <t>Сумма НДС:</t>
  </si>
  <si>
    <t>Всего к оплате:</t>
  </si>
  <si>
    <t>Руководитель</t>
  </si>
  <si>
    <t>Бухгалтер</t>
  </si>
  <si>
    <t>Исполнитель:</t>
  </si>
  <si>
    <t>Заказчик:</t>
  </si>
  <si>
    <t>Наименование Услуг</t>
  </si>
  <si>
    <t>руб.</t>
  </si>
  <si>
    <t xml:space="preserve">Внимание! Оплата данного счета означает согласие с условиями оказания услуг.                                                           
</t>
  </si>
  <si>
    <t>М.П.</t>
  </si>
  <si>
    <t>Сумма без НДС</t>
  </si>
  <si>
    <t xml:space="preserve">Счет на оплату № </t>
  </si>
  <si>
    <t xml:space="preserve">от </t>
  </si>
  <si>
    <t>Договор</t>
  </si>
  <si>
    <t>При оплате данного счета просим указывать в назначении платежа                            номер Договора, дату и номер Счета</t>
  </si>
  <si>
    <t xml:space="preserve">Всего наименований </t>
  </si>
  <si>
    <t xml:space="preserve"> на сумму</t>
  </si>
  <si>
    <t>рублей</t>
  </si>
  <si>
    <t>копеек</t>
  </si>
  <si>
    <t xml:space="preserve">ОАО "БАНК САНКТ-ПЕТЕРБУРГ" Г.САНКТ-ПЕТЕРБУРГ   </t>
  </si>
  <si>
    <t>30101810900000000790</t>
  </si>
  <si>
    <t>40702810890470000060</t>
  </si>
  <si>
    <t>Спрыжкова Юлия Ивановна</t>
  </si>
  <si>
    <t>Заместитель коммерческого директора</t>
  </si>
  <si>
    <t>Доверенность № 10 от 01.11.2013</t>
  </si>
  <si>
    <t>1111/23</t>
  </si>
  <si>
    <t>ООО "Новые Технологии", ИНН 7730674012, КПП 773001001, 121087, г. Москва, улица Барклая, д. 6 стр 5, комната 22 г.</t>
  </si>
  <si>
    <t>Подготовка проекта</t>
  </si>
  <si>
    <t>шт</t>
  </si>
  <si>
    <t>Работа операторов-консультантов</t>
  </si>
  <si>
    <t>мин</t>
  </si>
  <si>
    <t>Отправка окммерческих предложений</t>
  </si>
  <si>
    <t>Отчётность он-лайн</t>
  </si>
  <si>
    <t>Отчётность итоговая</t>
  </si>
  <si>
    <t>Пятьдесят две тысячи триста шестьдесят восемь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</si>
</sst>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[$-F800]dddd\,\ mmmm\ dd\,\ yyyy"/>
  </numFmts>
  <fonts count="8" x14ac:knownFonts="1">
    <font>
      <sz val="8"/>
      <name val="Arial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/>
    <xf numFmtId="0" fontId="0" fillId="0" borderId="0" xfId="0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0" fillId="0" borderId="0" xfId="0" applyBorder="1" applyAlignment="1"/>
    <xf numFmtId="0" fontId="2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left" vertical="top"/>
    </xf>
    <xf numFmtId="165" fontId="3" fillId="0" borderId="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center"/>
    </xf>
    <xf numFmtId="1" fontId="1" fillId="0" borderId="1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top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2" fontId="0" fillId="0" borderId="7" xfId="0" applyNumberForma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1" fontId="0" fillId="0" borderId="6" xfId="0" applyNumberForma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2" fontId="4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11</xdr:row>
      <xdr:rowOff>9525</xdr:rowOff>
    </xdr:from>
    <xdr:to>
      <xdr:col>30</xdr:col>
      <xdr:colOff>19050</xdr:colOff>
      <xdr:row>11</xdr:row>
      <xdr:rowOff>962025</xdr:rowOff>
    </xdr:to>
    <xdr:pic>
      <xdr:nvPicPr>
        <xdr:cNvPr id="3" name="Рисунок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t="4273" r="3288" b="10256"/>
        <a:stretch/>
      </xdr:blipFill>
      <xdr:spPr bwMode="auto">
        <a:xfrm>
          <a:off x="1343025" y="1838325"/>
          <a:ext cx="32480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M49"/>
  <sheetViews>
    <sheetView tabSelected="1" view="pageLayout" zoomScaleNormal="100" workbookViewId="0">
      <selection activeCell="B29" sqref="B29:AB29"/>
    </sheetView>
  </sheetViews>
  <sheetFormatPr defaultColWidth="10.1640625" defaultRowHeight="11.45" customHeight="1" x14ac:dyDescent="0.2"/>
  <cols>
    <col min="1" max="1" width="0.33203125" style="1" customWidth="1"/>
    <col min="2" max="4" width="2.83203125" style="1" customWidth="1"/>
    <col min="5" max="5" width="6.6640625" style="1" customWidth="1"/>
    <col min="6" max="11" width="2.83203125" style="1" customWidth="1"/>
    <col min="12" max="12" width="5.6640625" style="1" customWidth="1"/>
    <col min="13" max="19" width="2.83203125" style="1" customWidth="1"/>
    <col min="20" max="20" width="0.6640625" style="1" customWidth="1"/>
    <col min="21" max="21" width="2.33203125" style="1" customWidth="1"/>
    <col min="22" max="23" width="2.83203125" style="1" customWidth="1"/>
    <col min="24" max="24" width="0.6640625" style="1" customWidth="1"/>
    <col min="25" max="25" width="2.33203125" style="1" customWidth="1"/>
    <col min="26" max="26" width="2.83203125" style="1" customWidth="1"/>
    <col min="27" max="27" width="0.83203125" style="1" customWidth="1"/>
    <col min="28" max="28" width="1" style="1" customWidth="1"/>
    <col min="29" max="32" width="2.83203125" style="1" customWidth="1"/>
    <col min="33" max="33" width="0.6640625" style="1" customWidth="1"/>
    <col min="34" max="34" width="2.33203125" style="1" customWidth="1"/>
    <col min="35" max="36" width="2.83203125" style="1" customWidth="1"/>
    <col min="37" max="37" width="8.1640625" style="1" customWidth="1"/>
    <col min="38" max="38" width="5" style="1" customWidth="1"/>
  </cols>
  <sheetData>
    <row r="1" spans="2:39" s="1" customFormat="1" ht="11.1" customHeight="1" x14ac:dyDescent="0.2">
      <c r="B1" s="14" t="s">
        <v>21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2:39" s="1" customFormat="1" ht="11.1" customHeigh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2:39" ht="11.1" customHeight="1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2:39" ht="33" customHeight="1" x14ac:dyDescent="0.2">
      <c r="B4" s="15" t="s">
        <v>27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</row>
    <row r="5" spans="2:39" ht="12.95" customHeight="1" x14ac:dyDescent="0.2">
      <c r="B5" s="19" t="s">
        <v>32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 t="s">
        <v>0</v>
      </c>
      <c r="U5" s="20"/>
      <c r="V5" s="20"/>
      <c r="W5" s="20"/>
      <c r="X5" s="16">
        <v>44030790</v>
      </c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"/>
    </row>
    <row r="6" spans="2:39" ht="12" customHeight="1" x14ac:dyDescent="0.2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1" t="s">
        <v>1</v>
      </c>
      <c r="U6" s="21"/>
      <c r="V6" s="21"/>
      <c r="W6" s="21"/>
      <c r="X6" s="17" t="s">
        <v>33</v>
      </c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2:39" ht="11.1" customHeight="1" x14ac:dyDescent="0.2">
      <c r="B7" s="22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1"/>
      <c r="U7" s="21"/>
      <c r="V7" s="21"/>
      <c r="W7" s="21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2:39" ht="12.95" customHeight="1" x14ac:dyDescent="0.2">
      <c r="B8" s="20" t="s">
        <v>3</v>
      </c>
      <c r="C8" s="20"/>
      <c r="D8" s="24">
        <v>7811499217</v>
      </c>
      <c r="E8" s="24"/>
      <c r="F8" s="24"/>
      <c r="G8" s="24"/>
      <c r="H8" s="24"/>
      <c r="I8" s="24"/>
      <c r="J8" s="24"/>
      <c r="K8" s="20" t="s">
        <v>4</v>
      </c>
      <c r="L8" s="20"/>
      <c r="M8" s="24">
        <v>781101001</v>
      </c>
      <c r="N8" s="24"/>
      <c r="O8" s="24"/>
      <c r="P8" s="24"/>
      <c r="Q8" s="24"/>
      <c r="R8" s="24"/>
      <c r="S8" s="24"/>
      <c r="T8" s="21" t="s">
        <v>1</v>
      </c>
      <c r="U8" s="21"/>
      <c r="V8" s="21"/>
      <c r="W8" s="21"/>
      <c r="X8" s="28" t="s">
        <v>34</v>
      </c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</row>
    <row r="9" spans="2:39" ht="11.1" customHeight="1" x14ac:dyDescent="0.2">
      <c r="B9" s="19" t="s">
        <v>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1"/>
      <c r="U9" s="21"/>
      <c r="V9" s="21"/>
      <c r="W9" s="21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</row>
    <row r="10" spans="2:39" ht="11.1" customHeight="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1"/>
      <c r="U10" s="21"/>
      <c r="V10" s="21"/>
      <c r="W10" s="21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</row>
    <row r="11" spans="2:39" ht="11.1" customHeight="1" x14ac:dyDescent="0.2">
      <c r="B11" s="27" t="s">
        <v>6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1"/>
      <c r="U11" s="21"/>
      <c r="V11" s="21"/>
      <c r="W11" s="21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2:39" ht="87" customHeight="1" x14ac:dyDescent="0.2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</row>
    <row r="13" spans="2:39" ht="11.1" customHeight="1" x14ac:dyDescent="0.2">
      <c r="B13" s="25" t="s">
        <v>24</v>
      </c>
      <c r="C13" s="25"/>
      <c r="D13" s="25"/>
      <c r="E13" s="25"/>
      <c r="F13" s="25"/>
      <c r="G13" s="25"/>
      <c r="H13" s="25"/>
      <c r="I13" s="25"/>
      <c r="J13" s="26" t="s">
        <v>38</v>
      </c>
      <c r="K13" s="26"/>
      <c r="L13" s="26"/>
      <c r="M13" s="26"/>
      <c r="N13" s="26"/>
      <c r="O13" s="26"/>
      <c r="P13" s="26" t="s">
        <v>25</v>
      </c>
      <c r="Q13" s="26"/>
      <c r="R13" s="26"/>
      <c r="S13" s="18">
        <v>41589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2:39" ht="22.5" customHeight="1" x14ac:dyDescent="0.2">
      <c r="B14" s="25"/>
      <c r="C14" s="25"/>
      <c r="D14" s="25"/>
      <c r="E14" s="25"/>
      <c r="F14" s="25"/>
      <c r="G14" s="25"/>
      <c r="H14" s="25"/>
      <c r="I14" s="25"/>
      <c r="J14" s="26"/>
      <c r="K14" s="26"/>
      <c r="L14" s="26"/>
      <c r="M14" s="26"/>
      <c r="N14" s="26"/>
      <c r="O14" s="26"/>
      <c r="P14" s="26"/>
      <c r="Q14" s="26"/>
      <c r="R14" s="26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  <row r="15" spans="2:39" s="1" customFormat="1" ht="23.25" customHeight="1" thickBot="1" x14ac:dyDescent="0.25">
      <c r="B15" s="34" t="s">
        <v>26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2:39" s="1" customFormat="1" ht="6.95" customHeight="1" x14ac:dyDescent="0.2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ht="26.1" customHeight="1" x14ac:dyDescent="0.2">
      <c r="B17" s="38" t="s">
        <v>17</v>
      </c>
      <c r="C17" s="38"/>
      <c r="D17" s="38"/>
      <c r="E17" s="38"/>
      <c r="F17" s="36" t="s">
        <v>7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</row>
    <row r="18" spans="1:38" s="1" customFormat="1" ht="6.95" customHeight="1" x14ac:dyDescent="0.2"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ht="26.1" customHeight="1" x14ac:dyDescent="0.2">
      <c r="B19" s="38" t="s">
        <v>18</v>
      </c>
      <c r="C19" s="38"/>
      <c r="D19" s="38"/>
      <c r="E19" s="38"/>
      <c r="F19" s="36" t="s">
        <v>39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</row>
    <row r="20" spans="1:38" s="1" customFormat="1" ht="6.95" customHeight="1" thickBot="1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</row>
    <row r="21" spans="1:38" ht="12.95" customHeight="1" x14ac:dyDescent="0.2">
      <c r="B21" s="12" t="s">
        <v>8</v>
      </c>
      <c r="C21" s="12"/>
      <c r="D21" s="13" t="s">
        <v>19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 t="s">
        <v>9</v>
      </c>
      <c r="V21" s="13"/>
      <c r="W21" s="13"/>
      <c r="X21" s="13"/>
      <c r="Y21" s="13" t="s">
        <v>10</v>
      </c>
      <c r="Z21" s="13"/>
      <c r="AA21" s="13"/>
      <c r="AB21" s="13" t="s">
        <v>11</v>
      </c>
      <c r="AC21" s="13"/>
      <c r="AD21" s="13"/>
      <c r="AE21" s="13"/>
      <c r="AF21" s="13"/>
      <c r="AG21" s="13"/>
      <c r="AH21" s="33" t="s">
        <v>23</v>
      </c>
      <c r="AI21" s="33"/>
      <c r="AJ21" s="33"/>
      <c r="AK21" s="33"/>
      <c r="AL21" s="33"/>
    </row>
    <row r="22" spans="1:38" ht="24" customHeight="1" x14ac:dyDescent="0.2">
      <c r="B22" s="40">
        <v>1</v>
      </c>
      <c r="C22" s="40"/>
      <c r="D22" s="30" t="s">
        <v>40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1">
        <v>1</v>
      </c>
      <c r="V22" s="31"/>
      <c r="W22" s="31"/>
      <c r="X22" s="31"/>
      <c r="Y22" s="39" t="s">
        <v>41</v>
      </c>
      <c r="Z22" s="39"/>
      <c r="AA22" s="39"/>
      <c r="AB22" s="31">
        <v>14750</v>
      </c>
      <c r="AC22" s="31"/>
      <c r="AD22" s="31"/>
      <c r="AE22" s="31"/>
      <c r="AF22" s="31"/>
      <c r="AG22" s="31"/>
      <c r="AH22" s="32">
        <f>U22*AB22</f>
        <v>14750</v>
      </c>
      <c r="AI22" s="32"/>
      <c r="AJ22" s="32"/>
      <c r="AK22" s="32"/>
      <c r="AL22" s="32"/>
    </row>
    <row r="23" spans="1:38" ht="24" customHeight="1" x14ac:dyDescent="0.2">
      <c r="B23" s="40">
        <v>2</v>
      </c>
      <c r="C23" s="40"/>
      <c r="D23" s="30" t="s">
        <v>42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1">
        <v>3000</v>
      </c>
      <c r="V23" s="31"/>
      <c r="W23" s="31"/>
      <c r="X23" s="31"/>
      <c r="Y23" s="39" t="s">
        <v>43</v>
      </c>
      <c r="Z23" s="39"/>
      <c r="AA23" s="39"/>
      <c r="AB23" s="31">
        <v>8.7100000000000009</v>
      </c>
      <c r="AC23" s="31"/>
      <c r="AD23" s="31"/>
      <c r="AE23" s="31"/>
      <c r="AF23" s="31"/>
      <c r="AG23" s="31"/>
      <c r="AH23" s="32">
        <f t="shared" ref="AH23:AH25" si="0">U23*AB23</f>
        <v>26130.000000000004</v>
      </c>
      <c r="AI23" s="32"/>
      <c r="AJ23" s="32"/>
      <c r="AK23" s="32"/>
      <c r="AL23" s="32"/>
    </row>
    <row r="24" spans="1:38" ht="24" customHeight="1" x14ac:dyDescent="0.2">
      <c r="B24" s="40">
        <v>3</v>
      </c>
      <c r="C24" s="40"/>
      <c r="D24" s="30" t="s">
        <v>44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1">
        <v>1</v>
      </c>
      <c r="V24" s="31"/>
      <c r="W24" s="31"/>
      <c r="X24" s="31"/>
      <c r="Y24" s="39" t="s">
        <v>41</v>
      </c>
      <c r="Z24" s="39"/>
      <c r="AA24" s="39"/>
      <c r="AB24" s="31">
        <v>1500</v>
      </c>
      <c r="AC24" s="31"/>
      <c r="AD24" s="31"/>
      <c r="AE24" s="31"/>
      <c r="AF24" s="31"/>
      <c r="AG24" s="31"/>
      <c r="AH24" s="32">
        <f t="shared" si="0"/>
        <v>1500</v>
      </c>
      <c r="AI24" s="32"/>
      <c r="AJ24" s="32"/>
      <c r="AK24" s="32"/>
      <c r="AL24" s="32"/>
    </row>
    <row r="25" spans="1:38" ht="24" customHeight="1" x14ac:dyDescent="0.2">
      <c r="B25" s="40">
        <v>4</v>
      </c>
      <c r="C25" s="40"/>
      <c r="D25" s="30" t="s">
        <v>45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>
        <v>1</v>
      </c>
      <c r="V25" s="31"/>
      <c r="W25" s="31"/>
      <c r="X25" s="31"/>
      <c r="Y25" s="39" t="s">
        <v>41</v>
      </c>
      <c r="Z25" s="39"/>
      <c r="AA25" s="39"/>
      <c r="AB25" s="31">
        <v>1000</v>
      </c>
      <c r="AC25" s="31"/>
      <c r="AD25" s="31"/>
      <c r="AE25" s="31"/>
      <c r="AF25" s="31"/>
      <c r="AG25" s="31"/>
      <c r="AH25" s="32">
        <f t="shared" si="0"/>
        <v>1000</v>
      </c>
      <c r="AI25" s="32"/>
      <c r="AJ25" s="32"/>
      <c r="AK25" s="32"/>
      <c r="AL25" s="32"/>
    </row>
    <row r="26" spans="1:38" ht="24" customHeight="1" thickBot="1" x14ac:dyDescent="0.25">
      <c r="B26" s="40">
        <v>5</v>
      </c>
      <c r="C26" s="40"/>
      <c r="D26" s="30" t="s">
        <v>46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>
        <v>1</v>
      </c>
      <c r="V26" s="31"/>
      <c r="W26" s="31"/>
      <c r="X26" s="31"/>
      <c r="Y26" s="39" t="s">
        <v>41</v>
      </c>
      <c r="Z26" s="39"/>
      <c r="AA26" s="39"/>
      <c r="AB26" s="31">
        <v>1000</v>
      </c>
      <c r="AC26" s="31"/>
      <c r="AD26" s="31"/>
      <c r="AE26" s="31"/>
      <c r="AF26" s="31"/>
      <c r="AG26" s="31"/>
      <c r="AH26" s="32">
        <f t="shared" ref="AH26" si="1">U26*AB26</f>
        <v>1000</v>
      </c>
      <c r="AI26" s="32"/>
      <c r="AJ26" s="32"/>
      <c r="AK26" s="32"/>
      <c r="AL26" s="32"/>
    </row>
    <row r="27" spans="1:38" s="1" customFormat="1" ht="14.25" customHeight="1" x14ac:dyDescent="0.2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</row>
    <row r="28" spans="1:38" ht="12.95" customHeight="1" x14ac:dyDescent="0.2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2"/>
      <c r="AE28" s="2"/>
      <c r="AF28" s="2"/>
      <c r="AG28" s="2" t="s">
        <v>12</v>
      </c>
      <c r="AH28" s="55">
        <f>SUM(AH22:AL26)</f>
        <v>44380</v>
      </c>
      <c r="AI28" s="55"/>
      <c r="AJ28" s="55"/>
      <c r="AK28" s="55"/>
      <c r="AL28" s="55"/>
    </row>
    <row r="29" spans="1:38" ht="12.95" customHeight="1" x14ac:dyDescent="0.2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2"/>
      <c r="AD29" s="2"/>
      <c r="AE29" s="2"/>
      <c r="AF29" s="2"/>
      <c r="AG29" s="2" t="s">
        <v>13</v>
      </c>
      <c r="AH29" s="55">
        <f>AH28*18/100</f>
        <v>7988.4</v>
      </c>
      <c r="AI29" s="55"/>
      <c r="AJ29" s="55"/>
      <c r="AK29" s="55"/>
      <c r="AL29" s="55"/>
    </row>
    <row r="30" spans="1:38" ht="12.95" customHeight="1" x14ac:dyDescent="0.2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AB30" s="2"/>
      <c r="AC30" s="2"/>
      <c r="AD30" s="2"/>
      <c r="AE30" s="2"/>
      <c r="AF30" s="2"/>
      <c r="AG30" s="2" t="s">
        <v>14</v>
      </c>
      <c r="AH30" s="55">
        <f>AH29+AH28</f>
        <v>52368.4</v>
      </c>
      <c r="AI30" s="55"/>
      <c r="AJ30" s="55"/>
      <c r="AK30" s="55"/>
      <c r="AL30" s="55"/>
    </row>
    <row r="31" spans="1:38" s="5" customFormat="1" ht="18" customHeight="1" x14ac:dyDescent="0.2">
      <c r="A31" s="4"/>
      <c r="B31" s="42" t="s">
        <v>28</v>
      </c>
      <c r="C31" s="42"/>
      <c r="D31" s="42"/>
      <c r="E31" s="42"/>
      <c r="F31" s="42"/>
      <c r="G31" s="42"/>
      <c r="H31" s="46">
        <v>5</v>
      </c>
      <c r="I31" s="42"/>
      <c r="J31" s="42" t="s">
        <v>29</v>
      </c>
      <c r="K31" s="42"/>
      <c r="L31" s="42"/>
      <c r="M31" s="42"/>
      <c r="N31" s="47">
        <f>AH30</f>
        <v>52368.4</v>
      </c>
      <c r="O31" s="47"/>
      <c r="P31" s="47"/>
      <c r="Q31" s="47"/>
      <c r="R31" s="42" t="s">
        <v>20</v>
      </c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1:38" s="5" customFormat="1" ht="15.75" customHeight="1" x14ac:dyDescent="0.2">
      <c r="A32" s="4"/>
      <c r="B32" s="45" t="s">
        <v>47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3" t="s">
        <v>30</v>
      </c>
      <c r="AE32" s="43"/>
      <c r="AF32" s="43"/>
      <c r="AG32" s="43"/>
      <c r="AH32" s="44">
        <v>40</v>
      </c>
      <c r="AI32" s="44"/>
      <c r="AJ32" s="44"/>
      <c r="AK32" s="43" t="s">
        <v>31</v>
      </c>
      <c r="AL32" s="43"/>
    </row>
    <row r="33" spans="2:39" s="1" customFormat="1" ht="6.95" customHeight="1" thickBot="1" x14ac:dyDescent="0.25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</row>
    <row r="34" spans="2:39" ht="11.45" customHeight="1" x14ac:dyDescent="0.2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</row>
    <row r="35" spans="2:39" ht="9" customHeight="1" x14ac:dyDescent="0.2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2:39" ht="13.5" customHeight="1" x14ac:dyDescent="0.2">
      <c r="B36" s="50" t="s">
        <v>15</v>
      </c>
      <c r="C36" s="50"/>
      <c r="D36" s="50"/>
      <c r="E36" s="50"/>
      <c r="F36" s="50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2" t="s">
        <v>16</v>
      </c>
      <c r="W36" s="52"/>
      <c r="X36" s="52"/>
      <c r="Y36" s="52"/>
      <c r="Z36" s="52"/>
      <c r="AA36" s="52"/>
      <c r="AB36" s="52"/>
      <c r="AC36" s="52"/>
      <c r="AD36" s="53"/>
      <c r="AE36" s="53"/>
      <c r="AF36" s="53"/>
      <c r="AG36" s="53"/>
      <c r="AH36" s="53"/>
      <c r="AI36" s="53"/>
      <c r="AJ36" s="53"/>
      <c r="AK36" s="53"/>
      <c r="AL36" s="53"/>
      <c r="AM36" s="10"/>
    </row>
    <row r="37" spans="2:39" ht="11.45" customHeight="1" x14ac:dyDescent="0.2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1"/>
    </row>
    <row r="38" spans="2:39" ht="15" customHeight="1" x14ac:dyDescent="0.2">
      <c r="B38" s="50" t="s">
        <v>36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 t="str">
        <f>B38</f>
        <v>Заместитель коммерческого директора</v>
      </c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6"/>
    </row>
    <row r="39" spans="2:39" ht="19.5" customHeight="1" x14ac:dyDescent="0.2">
      <c r="B39" s="50" t="s">
        <v>35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 t="str">
        <f>B39</f>
        <v>Спрыжкова Юлия Ивановна</v>
      </c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6"/>
    </row>
    <row r="40" spans="2:39" ht="15.75" customHeight="1" x14ac:dyDescent="0.2">
      <c r="B40" s="51" t="s">
        <v>37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 t="str">
        <f>B40</f>
        <v>Доверенность № 10 от 01.11.2013</v>
      </c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11"/>
    </row>
    <row r="42" spans="2:39" ht="11.45" customHeight="1" x14ac:dyDescent="0.2">
      <c r="L42" s="3" t="s">
        <v>22</v>
      </c>
    </row>
    <row r="43" spans="2:39" ht="11.45" customHeight="1" x14ac:dyDescent="0.2"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8"/>
    </row>
    <row r="44" spans="2:39" ht="11.45" customHeight="1" x14ac:dyDescent="0.2"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8"/>
    </row>
    <row r="45" spans="2:39" ht="11.45" customHeight="1" x14ac:dyDescent="0.2"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7"/>
      <c r="U45" s="41"/>
      <c r="V45" s="41"/>
      <c r="W45" s="41"/>
      <c r="X45" s="41"/>
      <c r="Y45" s="41"/>
      <c r="Z45" s="41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8"/>
    </row>
    <row r="46" spans="2:39" ht="11.45" customHeight="1" x14ac:dyDescent="0.2"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8"/>
    </row>
    <row r="47" spans="2:39" ht="11.45" customHeight="1" x14ac:dyDescent="0.2"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8"/>
    </row>
    <row r="48" spans="2:39" ht="11.45" customHeight="1" x14ac:dyDescent="0.2">
      <c r="G48" s="7"/>
      <c r="H48" s="7"/>
      <c r="I48" s="7"/>
      <c r="J48" s="7"/>
      <c r="K48" s="7"/>
      <c r="L48" s="9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8"/>
    </row>
    <row r="49" spans="7:39" ht="11.45" customHeight="1" x14ac:dyDescent="0.2"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8"/>
    </row>
  </sheetData>
  <sheetProtection insertColumns="0" deleteColumns="0" selectLockedCells="1"/>
  <mergeCells count="98">
    <mergeCell ref="B34:AL35"/>
    <mergeCell ref="B27:AL27"/>
    <mergeCell ref="B28:AC28"/>
    <mergeCell ref="B29:AB29"/>
    <mergeCell ref="B30:Y30"/>
    <mergeCell ref="AH29:AL29"/>
    <mergeCell ref="AH30:AL30"/>
    <mergeCell ref="AH28:AL28"/>
    <mergeCell ref="B26:C26"/>
    <mergeCell ref="D26:T26"/>
    <mergeCell ref="U26:X26"/>
    <mergeCell ref="Y26:AA26"/>
    <mergeCell ref="AB26:AG26"/>
    <mergeCell ref="V36:AC36"/>
    <mergeCell ref="AD36:AL36"/>
    <mergeCell ref="B37:AL37"/>
    <mergeCell ref="G36:U36"/>
    <mergeCell ref="V38:AL38"/>
    <mergeCell ref="B36:F36"/>
    <mergeCell ref="V39:AL39"/>
    <mergeCell ref="V40:AL40"/>
    <mergeCell ref="B38:U38"/>
    <mergeCell ref="B39:U39"/>
    <mergeCell ref="B40:U40"/>
    <mergeCell ref="AH23:AL23"/>
    <mergeCell ref="B24:C24"/>
    <mergeCell ref="U45:Z45"/>
    <mergeCell ref="W31:AL31"/>
    <mergeCell ref="R31:V31"/>
    <mergeCell ref="AD32:AG32"/>
    <mergeCell ref="AH32:AJ32"/>
    <mergeCell ref="AK32:AL32"/>
    <mergeCell ref="B32:AC32"/>
    <mergeCell ref="B31:G31"/>
    <mergeCell ref="H31:I31"/>
    <mergeCell ref="N31:Q31"/>
    <mergeCell ref="J31:M31"/>
    <mergeCell ref="G45:S45"/>
    <mergeCell ref="AA45:AL45"/>
    <mergeCell ref="B33:AL33"/>
    <mergeCell ref="B23:C23"/>
    <mergeCell ref="D23:T23"/>
    <mergeCell ref="U23:X23"/>
    <mergeCell ref="Y23:AA23"/>
    <mergeCell ref="AB23:AG23"/>
    <mergeCell ref="B22:C22"/>
    <mergeCell ref="D22:T22"/>
    <mergeCell ref="U22:X22"/>
    <mergeCell ref="Y22:AA22"/>
    <mergeCell ref="AB22:AG22"/>
    <mergeCell ref="B25:C25"/>
    <mergeCell ref="D25:T25"/>
    <mergeCell ref="U25:X25"/>
    <mergeCell ref="Y25:AA25"/>
    <mergeCell ref="AB25:AG25"/>
    <mergeCell ref="Y24:AA24"/>
    <mergeCell ref="AB24:AG24"/>
    <mergeCell ref="AH24:AL24"/>
    <mergeCell ref="AH25:AL25"/>
    <mergeCell ref="AH26:AL26"/>
    <mergeCell ref="X8:AL11"/>
    <mergeCell ref="B12:AL12"/>
    <mergeCell ref="D24:T24"/>
    <mergeCell ref="U24:X24"/>
    <mergeCell ref="U21:X21"/>
    <mergeCell ref="Y21:AA21"/>
    <mergeCell ref="AB21:AG21"/>
    <mergeCell ref="AH22:AL22"/>
    <mergeCell ref="AH21:AL21"/>
    <mergeCell ref="B15:AL15"/>
    <mergeCell ref="B16:AL16"/>
    <mergeCell ref="F17:AL17"/>
    <mergeCell ref="F19:AL19"/>
    <mergeCell ref="B18:AL18"/>
    <mergeCell ref="B17:E17"/>
    <mergeCell ref="B19:E19"/>
    <mergeCell ref="T8:W11"/>
    <mergeCell ref="B13:I14"/>
    <mergeCell ref="J13:O14"/>
    <mergeCell ref="P13:R14"/>
    <mergeCell ref="B9:S10"/>
    <mergeCell ref="B11:S11"/>
    <mergeCell ref="B21:C21"/>
    <mergeCell ref="D21:T21"/>
    <mergeCell ref="B1:AL3"/>
    <mergeCell ref="B4:AL4"/>
    <mergeCell ref="X5:AL5"/>
    <mergeCell ref="X6:AL7"/>
    <mergeCell ref="S13:AL14"/>
    <mergeCell ref="B5:S6"/>
    <mergeCell ref="T5:W5"/>
    <mergeCell ref="T6:W7"/>
    <mergeCell ref="B7:S7"/>
    <mergeCell ref="B20:AL20"/>
    <mergeCell ref="B8:C8"/>
    <mergeCell ref="D8:J8"/>
    <mergeCell ref="K8:L8"/>
    <mergeCell ref="M8:S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Шараева Ксения Юрьевна</dc:creator>
  <cp:lastModifiedBy>Гость</cp:lastModifiedBy>
  <cp:lastPrinted>2013-06-10T09:09:59Z</cp:lastPrinted>
  <dcterms:created xsi:type="dcterms:W3CDTF">2013-05-14T09:41:51Z</dcterms:created>
  <dcterms:modified xsi:type="dcterms:W3CDTF">2013-11-11T11:06:06Z</dcterms:modified>
</cp:coreProperties>
</file>